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420" windowHeight="7815" tabRatio="550" activeTab="0"/>
  </bookViews>
  <sheets>
    <sheet name="List1" sheetId="1" r:id="rId1"/>
  </sheets>
  <definedNames>
    <definedName name="_xlnm.Print_Area" localSheetId="0">'List1'!$A$1:$Z$37</definedName>
  </definedNames>
  <calcPr fullCalcOnLoad="1"/>
</workbook>
</file>

<file path=xl/sharedStrings.xml><?xml version="1.0" encoding="utf-8"?>
<sst xmlns="http://schemas.openxmlformats.org/spreadsheetml/2006/main" count="10" uniqueCount="10">
  <si>
    <t>D/R</t>
  </si>
  <si>
    <t>EXP</t>
  </si>
  <si>
    <t>Název</t>
  </si>
  <si>
    <t>Páka</t>
  </si>
  <si>
    <t>Dvojité a exponenciální výchylky pro Graupner MC-22</t>
  </si>
  <si>
    <r>
      <t>Ovládání:</t>
    </r>
    <r>
      <rPr>
        <sz val="10"/>
        <rFont val="Arial"/>
        <family val="0"/>
      </rPr>
      <t xml:space="preserve"> do zažlucených buněk vyplnit vhodné hornoty D/R a EXPO a na grafech sledovat zda a jak se křivky překrývají kolem středu.</t>
    </r>
  </si>
  <si>
    <t>Pro  WWW.RCMANIA.CZ   TomasC</t>
  </si>
  <si>
    <r>
      <t>Ověření:</t>
    </r>
    <r>
      <rPr>
        <sz val="10"/>
        <rFont val="Arial"/>
        <family val="0"/>
      </rPr>
      <t xml:space="preserve"> nastavit do MC-22 "optimalizované" hodnoty, přepnout se do servo monitoru a po vychýlení páky na cca 20-30% by po přepnutí nemělo dojít v servo monitoru k zásadní změně vychylky. Také servo/kormidlo by se nemělo příliš pohnout.</t>
    </r>
  </si>
  <si>
    <r>
      <t>Princip:</t>
    </r>
    <r>
      <rPr>
        <sz val="10"/>
        <rFont val="Arial"/>
        <family val="0"/>
      </rPr>
      <t xml:space="preserve"> Jednou jsem objevil nastavení F3A modelu a docela mě zaujalo, že zároveň s přepnutím D/R se mění i velikost Expo. Po namalování do grafu bylo jasné proč. Při vhodném nastavení je odezva serva na výchylku páky vysílače kolem středu stále stejná. Osobně se domnívám, že model by měl mít co nejmenší, ale ještě použitelné výchylky. Pro obraty se používám skoro krajní výchylky páky s velikostí D/R příslušející obratu, ale pro korekce pouze oblast kolem středu páky a zde bude odezva stále stejná.</t>
    </r>
  </si>
  <si>
    <t>Vzorce výchylek jsou odečtené  a proložené pro můj Graupner MC-22. U jiných typů může a jistě i je závislost jiná.</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</si>
</sst>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11">
    <font>
      <sz val="10"/>
      <name val="Arial"/>
      <family val="0"/>
    </font>
    <font>
      <sz val="8"/>
      <name val="Arial"/>
      <family val="0"/>
    </font>
    <font>
      <b/>
      <sz val="10"/>
      <name val="Arial"/>
      <family val="2"/>
    </font>
    <font>
      <sz val="2.5"/>
      <name val="Arial"/>
      <family val="0"/>
    </font>
    <font>
      <sz val="9.5"/>
      <name val="Arial"/>
      <family val="2"/>
    </font>
    <font>
      <sz val="8.75"/>
      <name val="Arial"/>
      <family val="2"/>
    </font>
    <font>
      <sz val="10.5"/>
      <name val="Arial"/>
      <family val="0"/>
    </font>
    <font>
      <sz val="16.5"/>
      <name val="Arial"/>
      <family val="0"/>
    </font>
    <font>
      <sz val="9.75"/>
      <name val="Arial"/>
      <family val="0"/>
    </font>
    <font>
      <sz val="9"/>
      <name val="Arial"/>
      <family val="2"/>
    </font>
    <font>
      <b/>
      <sz val="18"/>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pplyProtection="1">
      <alignment/>
      <protection hidden="1"/>
    </xf>
    <xf numFmtId="0" fontId="2" fillId="0" borderId="1" xfId="0" applyFont="1" applyBorder="1" applyAlignment="1" applyProtection="1">
      <alignment horizontal="center"/>
      <protection hidden="1"/>
    </xf>
    <xf numFmtId="9" fontId="2" fillId="0" borderId="1" xfId="19" applyFont="1" applyBorder="1" applyAlignment="1" applyProtection="1">
      <alignment horizontal="center"/>
      <protection hidden="1"/>
    </xf>
    <xf numFmtId="0" fontId="0" fillId="0" borderId="0" xfId="0" applyAlignment="1" applyProtection="1">
      <alignment horizontal="center"/>
      <protection hidden="1"/>
    </xf>
    <xf numFmtId="9" fontId="2" fillId="2" borderId="1" xfId="0" applyNumberFormat="1" applyFont="1" applyFill="1" applyBorder="1" applyAlignment="1" applyProtection="1">
      <alignment/>
      <protection hidden="1" locked="0"/>
    </xf>
    <xf numFmtId="0" fontId="0" fillId="2" borderId="1" xfId="0" applyFill="1" applyBorder="1" applyAlignment="1" applyProtection="1">
      <alignment/>
      <protection hidden="1" locked="0"/>
    </xf>
    <xf numFmtId="9" fontId="2" fillId="0" borderId="1" xfId="0" applyNumberFormat="1" applyFont="1" applyBorder="1" applyAlignment="1" applyProtection="1">
      <alignment/>
      <protection hidden="1"/>
    </xf>
    <xf numFmtId="9" fontId="0" fillId="0" borderId="1" xfId="0" applyNumberFormat="1" applyBorder="1" applyAlignment="1" applyProtection="1">
      <alignment/>
      <protection hidden="1"/>
    </xf>
    <xf numFmtId="0" fontId="0" fillId="0" borderId="0" xfId="0" applyAlignment="1" applyProtection="1">
      <alignment horizontal="left"/>
      <protection hidden="1"/>
    </xf>
    <xf numFmtId="0" fontId="0" fillId="0" borderId="0" xfId="0" applyAlignment="1" applyProtection="1">
      <alignment horizontal="right"/>
      <protection hidden="1"/>
    </xf>
    <xf numFmtId="9" fontId="2" fillId="0" borderId="0" xfId="0" applyNumberFormat="1" applyFont="1" applyAlignment="1" applyProtection="1">
      <alignment horizontal="center"/>
      <protection hidden="1"/>
    </xf>
    <xf numFmtId="9" fontId="10" fillId="0" borderId="0" xfId="0" applyNumberFormat="1" applyFont="1" applyAlignment="1" applyProtection="1">
      <alignment horizontal="center"/>
      <protection hidden="1"/>
    </xf>
    <xf numFmtId="0" fontId="2" fillId="0" borderId="0" xfId="0" applyFont="1" applyAlignment="1" applyProtection="1">
      <alignment horizontal="justify" wrapText="1"/>
      <protection hidden="1"/>
    </xf>
    <xf numFmtId="0" fontId="0" fillId="0" borderId="0" xfId="0" applyAlignment="1" applyProtection="1">
      <alignment horizontal="justify"/>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4925"/>
          <c:w val="0.98975"/>
          <c:h val="0.85075"/>
        </c:manualLayout>
      </c:layout>
      <c:scatterChart>
        <c:scatterStyle val="smoothMarker"/>
        <c:varyColors val="0"/>
        <c:ser>
          <c:idx val="0"/>
          <c:order val="0"/>
          <c:tx>
            <c:strRef>
              <c:f>List1!#REF!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List1!#REF!</c:f>
              <c:strCache>
                <c:ptCount val="1"/>
                <c:pt idx="0">
                  <c:v>1</c:v>
                </c:pt>
              </c:strCache>
            </c:strRef>
          </c:xVal>
          <c:yVal>
            <c:numRef>
              <c:f>List1!#REF!</c:f>
              <c:numCache>
                <c:ptCount val="1"/>
                <c:pt idx="0">
                  <c:v>1</c:v>
                </c:pt>
              </c:numCache>
            </c:numRef>
          </c:yVal>
          <c:smooth val="1"/>
        </c:ser>
        <c:ser>
          <c:idx val="1"/>
          <c:order val="1"/>
          <c:tx>
            <c:strRef>
              <c:f>List1!#REF!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List1!#REF!</c:f>
              <c:strCache>
                <c:ptCount val="1"/>
                <c:pt idx="0">
                  <c:v>1</c:v>
                </c:pt>
              </c:strCache>
            </c:strRef>
          </c:xVal>
          <c:yVal>
            <c:numRef>
              <c:f>List1!#REF!</c:f>
              <c:numCache>
                <c:ptCount val="1"/>
                <c:pt idx="0">
                  <c:v>1</c:v>
                </c:pt>
              </c:numCache>
            </c:numRef>
          </c:yVal>
          <c:smooth val="1"/>
        </c:ser>
        <c:ser>
          <c:idx val="2"/>
          <c:order val="2"/>
          <c:tx>
            <c:strRef>
              <c:f>List1!#REF!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4"/>
            <c:dispEq val="1"/>
            <c:dispRSqr val="0"/>
            <c:trendlineLbl>
              <c:numFmt formatCode="General"/>
            </c:trendlineLbl>
          </c:trendline>
          <c:xVal>
            <c:strRef>
              <c:f>List1!#REF!</c:f>
              <c:strCache>
                <c:ptCount val="1"/>
                <c:pt idx="0">
                  <c:v>1</c:v>
                </c:pt>
              </c:strCache>
            </c:strRef>
          </c:xVal>
          <c:yVal>
            <c:numRef>
              <c:f>List1!#REF!</c:f>
              <c:numCache>
                <c:ptCount val="1"/>
                <c:pt idx="0">
                  <c:v>1</c:v>
                </c:pt>
              </c:numCache>
            </c:numRef>
          </c:yVal>
          <c:smooth val="1"/>
        </c:ser>
        <c:ser>
          <c:idx val="3"/>
          <c:order val="3"/>
          <c:tx>
            <c:strRef>
              <c:f>List1!#REF!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strRef>
              <c:f>List1!#REF!</c:f>
              <c:strCache>
                <c:ptCount val="1"/>
                <c:pt idx="0">
                  <c:v>1</c:v>
                </c:pt>
              </c:strCache>
            </c:strRef>
          </c:xVal>
          <c:yVal>
            <c:numRef>
              <c:f>List1!#REF!</c:f>
              <c:numCache>
                <c:ptCount val="1"/>
                <c:pt idx="0">
                  <c:v>1</c:v>
                </c:pt>
              </c:numCache>
            </c:numRef>
          </c:yVal>
          <c:smooth val="1"/>
        </c:ser>
        <c:axId val="54762528"/>
        <c:axId val="23100705"/>
      </c:scatterChart>
      <c:valAx>
        <c:axId val="54762528"/>
        <c:scaling>
          <c:orientation val="minMax"/>
          <c:max val="1"/>
        </c:scaling>
        <c:axPos val="b"/>
        <c:majorGridlines/>
        <c:delete val="0"/>
        <c:numFmt formatCode="General" sourceLinked="1"/>
        <c:majorTickMark val="out"/>
        <c:minorTickMark val="none"/>
        <c:tickLblPos val="nextTo"/>
        <c:crossAx val="23100705"/>
        <c:crosses val="autoZero"/>
        <c:crossBetween val="midCat"/>
        <c:dispUnits/>
      </c:valAx>
      <c:valAx>
        <c:axId val="23100705"/>
        <c:scaling>
          <c:orientation val="minMax"/>
        </c:scaling>
        <c:axPos val="l"/>
        <c:majorGridlines/>
        <c:delete val="0"/>
        <c:numFmt formatCode="General" sourceLinked="1"/>
        <c:majorTickMark val="out"/>
        <c:minorTickMark val="none"/>
        <c:tickLblPos val="nextTo"/>
        <c:crossAx val="54762528"/>
        <c:crosses val="autoZero"/>
        <c:crossBetween val="midCat"/>
        <c:dispUnits/>
      </c:valAx>
      <c:spPr>
        <a:solidFill>
          <a:srgbClr val="C0C0C0"/>
        </a:solidFill>
        <a:ln w="12700">
          <a:solidFill>
            <a:srgbClr val="808080"/>
          </a:solidFill>
        </a:ln>
      </c:spPr>
    </c:plotArea>
    <c:legend>
      <c:legendPos val="r"/>
      <c:layout>
        <c:manualLayout>
          <c:xMode val="edge"/>
          <c:yMode val="edge"/>
          <c:x val="0.4605"/>
          <c:y val="0.33325"/>
        </c:manualLayout>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List1!$E$4</c:f>
              <c:strCache>
                <c:ptCount val="1"/>
                <c:pt idx="0">
                  <c:v>D/R 100%, EXP 60%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List1!$F$3:$Z$3</c:f>
              <c:numCache/>
            </c:numRef>
          </c:xVal>
          <c:yVal>
            <c:numRef>
              <c:f>List1!$F$4:$Z$4</c:f>
              <c:numCache/>
            </c:numRef>
          </c:yVal>
          <c:smooth val="1"/>
        </c:ser>
        <c:ser>
          <c:idx val="1"/>
          <c:order val="1"/>
          <c:tx>
            <c:strRef>
              <c:f>List1!$E$5</c:f>
              <c:strCache>
                <c:ptCount val="1"/>
                <c:pt idx="0">
                  <c:v>D/R 60%, EXP 34%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List1!$F$3:$Z$3</c:f>
              <c:numCache/>
            </c:numRef>
          </c:xVal>
          <c:yVal>
            <c:numRef>
              <c:f>List1!$F$5:$Z$5</c:f>
              <c:numCache/>
            </c:numRef>
          </c:yVal>
          <c:smooth val="1"/>
        </c:ser>
        <c:ser>
          <c:idx val="2"/>
          <c:order val="2"/>
          <c:tx>
            <c:strRef>
              <c:f>List1!$D$4</c:f>
              <c:strCache>
                <c:ptCount val="1"/>
                <c:pt idx="0">
                  <c:v>D/R 100% </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(List1!$F$3,List1!$Z$3)</c:f>
              <c:numCache/>
            </c:numRef>
          </c:xVal>
          <c:yVal>
            <c:numRef>
              <c:f>(List1!$F$4,List1!$Z$4)</c:f>
              <c:numCache/>
            </c:numRef>
          </c:yVal>
          <c:smooth val="1"/>
        </c:ser>
        <c:ser>
          <c:idx val="3"/>
          <c:order val="3"/>
          <c:tx>
            <c:strRef>
              <c:f>List1!$D$5</c:f>
              <c:strCache>
                <c:ptCount val="1"/>
                <c:pt idx="0">
                  <c:v>D/R 60% </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(List1!$F$3,List1!$Z$3)</c:f>
              <c:numCache/>
            </c:numRef>
          </c:xVal>
          <c:yVal>
            <c:numRef>
              <c:f>(List1!$F$5,List1!$Z$5)</c:f>
              <c:numCache/>
            </c:numRef>
          </c:yVal>
          <c:smooth val="1"/>
        </c:ser>
        <c:axId val="6579754"/>
        <c:axId val="59217787"/>
      </c:scatterChart>
      <c:valAx>
        <c:axId val="6579754"/>
        <c:scaling>
          <c:orientation val="minMax"/>
          <c:max val="1"/>
          <c:min val="-1"/>
        </c:scaling>
        <c:axPos val="b"/>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9217787"/>
        <c:crosses val="autoZero"/>
        <c:crossBetween val="midCat"/>
        <c:dispUnits/>
        <c:majorUnit val="0.5"/>
      </c:valAx>
      <c:valAx>
        <c:axId val="59217787"/>
        <c:scaling>
          <c:orientation val="minMax"/>
          <c:max val="1"/>
          <c:min val="-1"/>
        </c:scaling>
        <c:axPos val="l"/>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579754"/>
        <c:crosses val="autoZero"/>
        <c:crossBetween val="midCat"/>
        <c:dispUnits/>
        <c:majorUnit val="0.5"/>
      </c:valAx>
      <c:spPr>
        <a:noFill/>
        <a:ln w="12700">
          <a:solidFill>
            <a:srgbClr val="808080"/>
          </a:solidFill>
        </a:ln>
      </c:spPr>
    </c:plotArea>
    <c:legend>
      <c:legendPos val="r"/>
      <c:layout>
        <c:manualLayout>
          <c:xMode val="edge"/>
          <c:yMode val="edge"/>
          <c:x val="0.06675"/>
          <c:y val="0.056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strRef>
              <c:f>List1!$E$4</c:f>
              <c:strCache>
                <c:ptCount val="1"/>
                <c:pt idx="0">
                  <c:v>D/R 100%, EXP 60%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List1!$P$3:$U$3</c:f>
              <c:numCache/>
            </c:numRef>
          </c:xVal>
          <c:yVal>
            <c:numRef>
              <c:f>List1!$P$4:$U$4</c:f>
              <c:numCache/>
            </c:numRef>
          </c:yVal>
          <c:smooth val="1"/>
        </c:ser>
        <c:ser>
          <c:idx val="1"/>
          <c:order val="1"/>
          <c:tx>
            <c:strRef>
              <c:f>List1!$E$5</c:f>
              <c:strCache>
                <c:ptCount val="1"/>
                <c:pt idx="0">
                  <c:v>D/R 60%, EXP 34%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List1!$P$3:$U$3</c:f>
              <c:numCache/>
            </c:numRef>
          </c:xVal>
          <c:yVal>
            <c:numRef>
              <c:f>List1!$P$5:$U$5</c:f>
              <c:numCache/>
            </c:numRef>
          </c:yVal>
          <c:smooth val="1"/>
        </c:ser>
        <c:axId val="63198036"/>
        <c:axId val="31911413"/>
      </c:scatterChart>
      <c:valAx>
        <c:axId val="63198036"/>
        <c:scaling>
          <c:orientation val="minMax"/>
          <c:max val="0.5"/>
          <c:min val="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911413"/>
        <c:crosses val="autoZero"/>
        <c:crossBetween val="midCat"/>
        <c:dispUnits/>
      </c:valAx>
      <c:valAx>
        <c:axId val="31911413"/>
        <c:scaling>
          <c:orientation val="minMax"/>
          <c:max val="0.5"/>
          <c:min val="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198036"/>
        <c:crosses val="autoZero"/>
        <c:crossBetween val="midCat"/>
        <c:dispUnits/>
        <c:majorUnit val="0.1"/>
      </c:valAx>
      <c:spPr>
        <a:noFill/>
        <a:ln w="12700">
          <a:solidFill>
            <a:srgbClr val="808080"/>
          </a:solidFill>
        </a:ln>
      </c:spPr>
    </c:plotArea>
    <c:legend>
      <c:legendPos val="r"/>
      <c:layout>
        <c:manualLayout>
          <c:xMode val="edge"/>
          <c:yMode val="edge"/>
          <c:x val="0.0595"/>
          <c:y val="0.096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400050</xdr:colOff>
      <xdr:row>0</xdr:row>
      <xdr:rowOff>0</xdr:rowOff>
    </xdr:from>
    <xdr:to>
      <xdr:col>83</xdr:col>
      <xdr:colOff>428625</xdr:colOff>
      <xdr:row>3</xdr:row>
      <xdr:rowOff>0</xdr:rowOff>
    </xdr:to>
    <xdr:graphicFrame>
      <xdr:nvGraphicFramePr>
        <xdr:cNvPr id="1" name="Chart 11"/>
        <xdr:cNvGraphicFramePr/>
      </xdr:nvGraphicFramePr>
      <xdr:xfrm>
        <a:off x="36985575" y="0"/>
        <a:ext cx="7953375" cy="628650"/>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5</xdr:row>
      <xdr:rowOff>123825</xdr:rowOff>
    </xdr:from>
    <xdr:to>
      <xdr:col>25</xdr:col>
      <xdr:colOff>333375</xdr:colOff>
      <xdr:row>32</xdr:row>
      <xdr:rowOff>133350</xdr:rowOff>
    </xdr:to>
    <xdr:graphicFrame>
      <xdr:nvGraphicFramePr>
        <xdr:cNvPr id="2" name="Chart 14"/>
        <xdr:cNvGraphicFramePr/>
      </xdr:nvGraphicFramePr>
      <xdr:xfrm>
        <a:off x="4686300" y="1076325"/>
        <a:ext cx="4981575" cy="43815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5</xdr:row>
      <xdr:rowOff>123825</xdr:rowOff>
    </xdr:from>
    <xdr:to>
      <xdr:col>14</xdr:col>
      <xdr:colOff>28575</xdr:colOff>
      <xdr:row>32</xdr:row>
      <xdr:rowOff>133350</xdr:rowOff>
    </xdr:to>
    <xdr:graphicFrame>
      <xdr:nvGraphicFramePr>
        <xdr:cNvPr id="3" name="Chart 15"/>
        <xdr:cNvGraphicFramePr/>
      </xdr:nvGraphicFramePr>
      <xdr:xfrm>
        <a:off x="28575" y="1076325"/>
        <a:ext cx="4619625" cy="4381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7"/>
  <sheetViews>
    <sheetView tabSelected="1" zoomScale="85" zoomScaleNormal="85" workbookViewId="0" topLeftCell="A1">
      <selection activeCell="C4" sqref="C4"/>
    </sheetView>
  </sheetViews>
  <sheetFormatPr defaultColWidth="9.140625" defaultRowHeight="12.75"/>
  <cols>
    <col min="1" max="1" width="5.7109375" style="1" customWidth="1"/>
    <col min="2" max="2" width="9.00390625" style="1" hidden="1" customWidth="1"/>
    <col min="3" max="3" width="5.7109375" style="1" customWidth="1"/>
    <col min="4" max="4" width="9.7109375" style="1" hidden="1" customWidth="1"/>
    <col min="5" max="5" width="17.28125" style="1" hidden="1" customWidth="1"/>
    <col min="6" max="26" width="6.421875" style="1" customWidth="1"/>
    <col min="27" max="16384" width="9.140625" style="1" customWidth="1"/>
  </cols>
  <sheetData>
    <row r="1" spans="1:26" ht="23.25">
      <c r="A1" s="12" t="s">
        <v>4</v>
      </c>
      <c r="B1" s="12"/>
      <c r="C1" s="12"/>
      <c r="D1" s="12"/>
      <c r="E1" s="12"/>
      <c r="F1" s="12"/>
      <c r="G1" s="12"/>
      <c r="H1" s="12"/>
      <c r="I1" s="12"/>
      <c r="J1" s="12"/>
      <c r="K1" s="12"/>
      <c r="L1" s="12"/>
      <c r="M1" s="12"/>
      <c r="N1" s="12"/>
      <c r="O1" s="12"/>
      <c r="P1" s="12"/>
      <c r="Q1" s="12"/>
      <c r="R1" s="12"/>
      <c r="S1" s="12"/>
      <c r="T1" s="12"/>
      <c r="U1" s="12"/>
      <c r="V1" s="12"/>
      <c r="W1" s="12"/>
      <c r="X1" s="12"/>
      <c r="Y1" s="12"/>
      <c r="Z1" s="12"/>
    </row>
    <row r="2" spans="6:26" ht="12.75">
      <c r="F2" s="11" t="s">
        <v>3</v>
      </c>
      <c r="G2" s="11"/>
      <c r="H2" s="11"/>
      <c r="I2" s="11"/>
      <c r="J2" s="11"/>
      <c r="K2" s="11"/>
      <c r="L2" s="11"/>
      <c r="M2" s="11"/>
      <c r="N2" s="11"/>
      <c r="O2" s="11"/>
      <c r="P2" s="11"/>
      <c r="Q2" s="11"/>
      <c r="R2" s="11"/>
      <c r="S2" s="11"/>
      <c r="T2" s="11"/>
      <c r="U2" s="11"/>
      <c r="V2" s="11"/>
      <c r="W2" s="11"/>
      <c r="X2" s="11"/>
      <c r="Y2" s="11"/>
      <c r="Z2" s="11"/>
    </row>
    <row r="3" spans="1:26" s="4" customFormat="1" ht="13.5" customHeight="1">
      <c r="A3" s="2" t="s">
        <v>0</v>
      </c>
      <c r="B3" s="2"/>
      <c r="C3" s="2" t="s">
        <v>1</v>
      </c>
      <c r="D3" s="2"/>
      <c r="E3" s="2" t="s">
        <v>2</v>
      </c>
      <c r="F3" s="3">
        <v>-1</v>
      </c>
      <c r="G3" s="3">
        <v>-0.9</v>
      </c>
      <c r="H3" s="3">
        <v>-0.8</v>
      </c>
      <c r="I3" s="3">
        <v>-0.7</v>
      </c>
      <c r="J3" s="3">
        <v>-0.6</v>
      </c>
      <c r="K3" s="3">
        <v>-0.5</v>
      </c>
      <c r="L3" s="3">
        <v>-0.4</v>
      </c>
      <c r="M3" s="3">
        <v>-0.3</v>
      </c>
      <c r="N3" s="3">
        <v>-0.2</v>
      </c>
      <c r="O3" s="3">
        <v>-0.1</v>
      </c>
      <c r="P3" s="3">
        <v>0</v>
      </c>
      <c r="Q3" s="3">
        <v>0.1</v>
      </c>
      <c r="R3" s="3">
        <v>0.2</v>
      </c>
      <c r="S3" s="3">
        <v>0.3</v>
      </c>
      <c r="T3" s="3">
        <v>0.4</v>
      </c>
      <c r="U3" s="3">
        <v>0.5</v>
      </c>
      <c r="V3" s="3">
        <v>0.6</v>
      </c>
      <c r="W3" s="3">
        <v>0.7</v>
      </c>
      <c r="X3" s="3">
        <v>0.8</v>
      </c>
      <c r="Y3" s="3">
        <v>0.9</v>
      </c>
      <c r="Z3" s="3">
        <v>1</v>
      </c>
    </row>
    <row r="4" spans="1:26" ht="12.75">
      <c r="A4" s="5">
        <v>1</v>
      </c>
      <c r="B4" s="6">
        <f>1.0714*C4^2+2.8429*C4+0.0257</f>
        <v>2.117144</v>
      </c>
      <c r="C4" s="5">
        <v>0.6</v>
      </c>
      <c r="D4" s="7" t="str">
        <f>"D/R "&amp;A4*100&amp;"% "</f>
        <v>D/R 100% </v>
      </c>
      <c r="E4" s="7" t="str">
        <f>"D/R "&amp;A4*100&amp;"%, "&amp;"EXP "&amp;C4*100&amp;"%"</f>
        <v>D/R 100%, EXP 60%</v>
      </c>
      <c r="F4" s="8">
        <f>-1*Z4</f>
        <v>-1</v>
      </c>
      <c r="G4" s="8">
        <f>-1*Y4</f>
        <v>-0.7830845943613338</v>
      </c>
      <c r="H4" s="8">
        <f>-1*X4</f>
        <v>-0.607557565479844</v>
      </c>
      <c r="I4" s="8">
        <f>-1*W4</f>
        <v>-0.4655218360338414</v>
      </c>
      <c r="J4" s="8">
        <f>-1*V4</f>
        <v>-0.3505871244523056</v>
      </c>
      <c r="K4" s="8">
        <f>-1*U4</f>
        <v>-0.25758244191323454</v>
      </c>
      <c r="L4" s="8">
        <f>-1*T4</f>
        <v>-0.1823234461305977</v>
      </c>
      <c r="M4" s="8">
        <f>-1*S4</f>
        <v>-0.12142418502262547</v>
      </c>
      <c r="N4" s="8">
        <f>-1*R4</f>
        <v>-0.07214476048434829</v>
      </c>
      <c r="O4" s="8">
        <f>-1*Q4</f>
        <v>-0.03226805855658298</v>
      </c>
      <c r="P4" s="8">
        <f>1-1</f>
        <v>0</v>
      </c>
      <c r="Q4" s="8">
        <f aca="true" t="shared" si="0" ref="Q4:Z5">$A4*(EXP(Q$3*$B4)-1)/(EXP($B4)-1)</f>
        <v>0.03226805855658298</v>
      </c>
      <c r="R4" s="8">
        <f t="shared" si="0"/>
        <v>0.07214476048434829</v>
      </c>
      <c r="S4" s="8">
        <f t="shared" si="0"/>
        <v>0.12142418502262547</v>
      </c>
      <c r="T4" s="8">
        <f t="shared" si="0"/>
        <v>0.1823234461305977</v>
      </c>
      <c r="U4" s="8">
        <f t="shared" si="0"/>
        <v>0.25758244191323454</v>
      </c>
      <c r="V4" s="8">
        <f t="shared" si="0"/>
        <v>0.3505871244523056</v>
      </c>
      <c r="W4" s="8">
        <f t="shared" si="0"/>
        <v>0.4655218360338414</v>
      </c>
      <c r="X4" s="8">
        <f t="shared" si="0"/>
        <v>0.607557565479844</v>
      </c>
      <c r="Y4" s="8">
        <f t="shared" si="0"/>
        <v>0.7830845943613338</v>
      </c>
      <c r="Z4" s="8">
        <f t="shared" si="0"/>
        <v>1</v>
      </c>
    </row>
    <row r="5" spans="1:26" ht="12.75">
      <c r="A5" s="5">
        <v>0.6</v>
      </c>
      <c r="B5" s="6">
        <f>1.0714*C5^2+2.8429*C5+0.0257</f>
        <v>1.1161398400000002</v>
      </c>
      <c r="C5" s="5">
        <v>0.34</v>
      </c>
      <c r="D5" s="7" t="str">
        <f>"D/R "&amp;A5*100&amp;"% "</f>
        <v>D/R 60% </v>
      </c>
      <c r="E5" s="7" t="str">
        <f>"D/R "&amp;A5*100&amp;"%, "&amp;"EXP "&amp;C5*100&amp;"%"</f>
        <v>D/R 60%, EXP 34%</v>
      </c>
      <c r="F5" s="8">
        <f>-1*Z5</f>
        <v>-0.6</v>
      </c>
      <c r="G5" s="8">
        <f>-1*Y5</f>
        <v>-0.5057691186740714</v>
      </c>
      <c r="H5" s="8">
        <f>-1*X5</f>
        <v>-0.4214900135407173</v>
      </c>
      <c r="I5" s="8">
        <f>-1*W5</f>
        <v>-0.3461116719383399</v>
      </c>
      <c r="J5" s="8">
        <f>-1*V5</f>
        <v>-0.2786940792416178</v>
      </c>
      <c r="K5" s="8">
        <f>-1*U5</f>
        <v>-0.21839649629668098</v>
      </c>
      <c r="L5" s="8">
        <f>-1*T5</f>
        <v>-0.16446697488292836</v>
      </c>
      <c r="M5" s="8">
        <f>-1*S5</f>
        <v>-0.11623298045279795</v>
      </c>
      <c r="N5" s="8">
        <f>-1*R5</f>
        <v>-0.07309300520924682</v>
      </c>
      <c r="O5" s="8">
        <f>-1*Q5</f>
        <v>-0.03450906693081856</v>
      </c>
      <c r="P5" s="8">
        <f>1-1</f>
        <v>0</v>
      </c>
      <c r="Q5" s="8">
        <f t="shared" si="0"/>
        <v>0.03450906693081856</v>
      </c>
      <c r="R5" s="8">
        <f t="shared" si="0"/>
        <v>0.07309300520924682</v>
      </c>
      <c r="S5" s="8">
        <f t="shared" si="0"/>
        <v>0.11623298045279795</v>
      </c>
      <c r="T5" s="8">
        <f t="shared" si="0"/>
        <v>0.16446697488292836</v>
      </c>
      <c r="U5" s="8">
        <f t="shared" si="0"/>
        <v>0.21839649629668098</v>
      </c>
      <c r="V5" s="8">
        <f t="shared" si="0"/>
        <v>0.2786940792416178</v>
      </c>
      <c r="W5" s="8">
        <f t="shared" si="0"/>
        <v>0.3461116719383399</v>
      </c>
      <c r="X5" s="8">
        <f t="shared" si="0"/>
        <v>0.4214900135407173</v>
      </c>
      <c r="Y5" s="8">
        <f t="shared" si="0"/>
        <v>0.5057691186740714</v>
      </c>
      <c r="Z5" s="8">
        <f t="shared" si="0"/>
        <v>0.6</v>
      </c>
    </row>
    <row r="34" spans="1:26" ht="42" customHeight="1">
      <c r="A34" s="13" t="s">
        <v>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4.25" customHeight="1">
      <c r="A35" s="13" t="s">
        <v>5</v>
      </c>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27.75" customHeight="1">
      <c r="A36" s="13" t="s">
        <v>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c r="A37" s="9" t="s">
        <v>9</v>
      </c>
      <c r="B37" s="9"/>
      <c r="C37" s="9"/>
      <c r="D37" s="9"/>
      <c r="E37" s="9"/>
      <c r="F37" s="9"/>
      <c r="G37" s="9"/>
      <c r="H37" s="9"/>
      <c r="I37" s="9"/>
      <c r="J37" s="9"/>
      <c r="K37" s="9"/>
      <c r="L37" s="9"/>
      <c r="M37" s="9"/>
      <c r="N37" s="9"/>
      <c r="O37" s="9"/>
      <c r="P37" s="9"/>
      <c r="Q37" s="9"/>
      <c r="R37" s="9"/>
      <c r="S37" s="9"/>
      <c r="T37" s="9"/>
      <c r="U37" s="10" t="s">
        <v>6</v>
      </c>
      <c r="V37" s="10"/>
      <c r="W37" s="10"/>
      <c r="X37" s="10"/>
      <c r="Y37" s="10"/>
      <c r="Z37" s="10"/>
    </row>
  </sheetData>
  <sheetProtection password="FFC2" sheet="1" objects="1" scenarios="1" selectLockedCells="1"/>
  <mergeCells count="7">
    <mergeCell ref="A37:T37"/>
    <mergeCell ref="U37:Z37"/>
    <mergeCell ref="F2:Z2"/>
    <mergeCell ref="A1:Z1"/>
    <mergeCell ref="A34:Z34"/>
    <mergeCell ref="A35:Z35"/>
    <mergeCell ref="A36:Z36"/>
  </mergeCells>
  <printOptions horizontalCentered="1" verticalCentered="1"/>
  <pageMargins left="0.35433070866141736" right="0.2755905511811024" top="0.37" bottom="0.37" header="0.25" footer="0.275590551181102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dc:creator>
  <cp:keywords/>
  <dc:description/>
  <cp:lastModifiedBy>SYNOT</cp:lastModifiedBy>
  <cp:lastPrinted>2007-03-22T08:40:25Z</cp:lastPrinted>
  <dcterms:created xsi:type="dcterms:W3CDTF">2007-03-20T20:02:07Z</dcterms:created>
  <dcterms:modified xsi:type="dcterms:W3CDTF">2008-02-21T12:20:55Z</dcterms:modified>
  <cp:category/>
  <cp:version/>
  <cp:contentType/>
  <cp:contentStatus/>
</cp:coreProperties>
</file>